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ernandez\Desktop\WEB 2019\Transparencia\financiero\"/>
    </mc:Choice>
  </mc:AlternateContent>
  <xr:revisionPtr revIDLastSave="0" documentId="13_ncr:1_{B9152CE4-E9E9-4E61-B1E6-A38CCBA4A0C3}" xr6:coauthVersionLast="40" xr6:coauthVersionMax="40" xr10:uidLastSave="{00000000-0000-0000-0000-000000000000}"/>
  <bookViews>
    <workbookView xWindow="0" yWindow="0" windowWidth="23040" windowHeight="8184" xr2:uid="{815D47BB-C458-4FE6-8C15-C7A2E7436058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O10" i="1"/>
  <c r="O9" i="1"/>
  <c r="O8" i="1"/>
  <c r="O7" i="1"/>
  <c r="O6" i="1"/>
  <c r="P6" i="1" l="1"/>
  <c r="B11" i="1" l="1"/>
  <c r="P10" i="1" l="1"/>
  <c r="P8" i="1"/>
  <c r="P7" i="1"/>
  <c r="P9" i="1"/>
  <c r="I11" i="1" l="1"/>
  <c r="H11" i="1"/>
  <c r="G11" i="1"/>
  <c r="F11" i="1"/>
  <c r="E11" i="1"/>
  <c r="D11" i="1"/>
  <c r="C11" i="1"/>
  <c r="P11" i="1" l="1"/>
</calcChain>
</file>

<file path=xl/sharedStrings.xml><?xml version="1.0" encoding="utf-8"?>
<sst xmlns="http://schemas.openxmlformats.org/spreadsheetml/2006/main" count="24" uniqueCount="24">
  <si>
    <t>DIRECCIÓN FINANCIERA</t>
  </si>
  <si>
    <t>PERIODO 2018</t>
  </si>
  <si>
    <t>PRESUPUESTO APROBADO</t>
  </si>
  <si>
    <t>Enero</t>
  </si>
  <si>
    <t>Febrero</t>
  </si>
  <si>
    <t>Marzo</t>
  </si>
  <si>
    <t>Abril</t>
  </si>
  <si>
    <t>Total</t>
  </si>
  <si>
    <t>% Ejecución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</si>
  <si>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</si>
  <si>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</si>
  <si>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</si>
  <si>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</si>
  <si>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</si>
  <si>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TOTAL EJECUTADO SERVICIOS PUBLICOS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</si>
  <si>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</si>
  <si>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</si>
  <si>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</si>
  <si>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</si>
  <si>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</si>
  <si>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</si>
  <si>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</si>
  <si>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</si>
  <si>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EJECUCIÓN AL 31  DE DICIEMBRE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</si>
</sst>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165" fontId="4" fillId="0" borderId="0" xfId="1" applyNumberFormat="1" applyFont="1" applyBorder="1" applyAlignment="1">
      <alignment horizontal="right"/>
    </xf>
    <xf numFmtId="165" fontId="3" fillId="0" borderId="0" xfId="1" applyNumberFormat="1" applyFont="1" applyBorder="1"/>
    <xf numFmtId="9" fontId="3" fillId="0" borderId="0" xfId="1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3" fillId="0" borderId="2" xfId="3" applyFont="1" applyBorder="1"/>
    <xf numFmtId="0" fontId="4" fillId="0" borderId="2" xfId="0" applyFont="1" applyBorder="1"/>
    <xf numFmtId="165" fontId="4" fillId="0" borderId="2" xfId="3" applyNumberFormat="1" applyFont="1" applyBorder="1" applyAlignment="1">
      <alignment horizontal="right"/>
    </xf>
    <xf numFmtId="165" fontId="0" fillId="0" borderId="2" xfId="0" applyNumberFormat="1" applyBorder="1"/>
    <xf numFmtId="0" fontId="3" fillId="0" borderId="2" xfId="0" applyFont="1" applyBorder="1" applyAlignment="1">
      <alignment horizontal="left"/>
    </xf>
    <xf numFmtId="43" fontId="0" fillId="0" borderId="2" xfId="0" applyNumberFormat="1" applyBorder="1"/>
    <xf numFmtId="0" fontId="0" fillId="0" borderId="0" xfId="0" applyBorder="1"/>
    <xf numFmtId="9" fontId="4" fillId="0" borderId="3" xfId="2" applyNumberFormat="1" applyFont="1" applyBorder="1" applyAlignment="1">
      <alignment horizontal="center"/>
    </xf>
    <xf numFmtId="164" fontId="4" fillId="0" borderId="3" xfId="3" applyFont="1" applyBorder="1" applyAlignment="1">
      <alignment horizontal="right"/>
    </xf>
    <xf numFmtId="164" fontId="4" fillId="0" borderId="4" xfId="3" applyFont="1" applyBorder="1" applyAlignment="1">
      <alignment horizontal="right"/>
    </xf>
    <xf numFmtId="43" fontId="6" fillId="0" borderId="2" xfId="0" applyNumberFormat="1" applyFont="1" applyFill="1" applyBorder="1"/>
    <xf numFmtId="43" fontId="7" fillId="0" borderId="2" xfId="0" applyNumberFormat="1" applyFont="1" applyFill="1" applyBorder="1"/>
    <xf numFmtId="164" fontId="4" fillId="0" borderId="2" xfId="3" applyFont="1" applyBorder="1"/>
    <xf numFmtId="9" fontId="3" fillId="0" borderId="2" xfId="2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Millares" xfId="1" builtinId="3"/>
    <cellStyle name="Millares 2" xfId="3" xr:uid="{00000000-0005-0000-0000-00002F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</a:t>
            </a:r>
            <a:r>
              <a:rPr lang="es-ES" baseline="0"/>
              <a:t> al 31 de Diciembre de los Servicios Públicos</a:t>
            </a:r>
          </a:p>
          <a:p>
            <a:pPr>
              <a:defRPr/>
            </a:pPr>
            <a:r>
              <a:rPr lang="es-ES" baseline="0"/>
              <a:t>Ejercicio Económico 2018</a:t>
            </a:r>
            <a:endParaRPr lang="es-ES"/>
          </a:p>
        </c:rich>
      </c:tx>
      <c:layout>
        <c:manualLayout>
          <c:xMode val="edge"/>
          <c:yMode val="edge"/>
          <c:x val="0.20480843071620586"/>
          <c:y val="5.1035398141772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8.5439304958287179E-2"/>
          <c:y val="0.301701046874844"/>
          <c:w val="0.90494058786741716"/>
          <c:h val="0.51561229101385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'[1]SERVICIOS PUBLICOS'!$A$7</c:f>
              <c:strCache>
                <c:ptCount val="1"/>
                <c:pt idx="0">
                  <c:v>SERVICIO DE AGUA Y ALCANTARILLADO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AA85FBE-ED60-4C86-BAC0-1AFD3CBF8754}" type="CELLREF">
                      <a:rPr lang="en-US"/>
                      <a:pPr/>
                      <a:t>[CELLREF]</a:t>
                    </a:fld>
                    <a:endParaRPr lang="es-C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{5AA85FBE-ED60-4C86-BAC0-1AFD3CBF8754}</c15:txfldGUID>
                      <c15:f>Hoja1!$P$6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0-7887-49AD-A37E-856D7C334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Hoja1!$P$6:$P$10</c:f>
              <c:numCache>
                <c:formatCode>0%</c:formatCode>
                <c:ptCount val="5"/>
                <c:pt idx="0">
                  <c:v>0.76912020273738235</c:v>
                </c:pt>
                <c:pt idx="1">
                  <c:v>0.86514391712495198</c:v>
                </c:pt>
                <c:pt idx="2">
                  <c:v>0.77247833622183704</c:v>
                </c:pt>
                <c:pt idx="3">
                  <c:v>0.87817954009259891</c:v>
                </c:pt>
                <c:pt idx="4">
                  <c:v>0.91791822604790418</c:v>
                </c:pt>
              </c:numCache>
            </c:numRef>
          </c:cat>
          <c:val>
            <c:numRef>
              <c:f>'[1]SERVICIOS PUBLICOS'!$D$7</c:f>
              <c:numCache>
                <c:formatCode>General</c:formatCode>
                <c:ptCount val="1"/>
                <c:pt idx="0">
                  <c:v>0.30015210831721467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Hoja1!$P$6</c15:f>
                <c15:dlblRangeCache>
                  <c:ptCount val="1"/>
                  <c:pt idx="0">
                    <c:v>77%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B45-4453-B223-2467DC594AB7}"/>
            </c:ext>
          </c:extLst>
        </c:ser>
        <c:ser>
          <c:idx val="1"/>
          <c:order val="1"/>
          <c:tx>
            <c:strRef>
              <c:f>'[1]SERVICIOS PUBLICOS'!$A$8</c:f>
              <c:strCache>
                <c:ptCount val="1"/>
                <c:pt idx="0">
                  <c:v>SERVICIO DE ENERGIA ELECTRICA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5F15631-ACF2-4690-B2D4-C334A220C834}" type="CELLREF">
                      <a:rPr lang="en-US"/>
                      <a:pPr/>
                      <a:t>[CELLREF]</a:t>
                    </a:fld>
                    <a:endParaRPr lang="es-C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{85F15631-ACF2-4690-B2D4-C334A220C834}</c15:txfldGUID>
                      <c15:f>Hoja1!$P$7</c15:f>
                      <c15:dlblFieldTableCache>
                        <c:ptCount val="1"/>
                        <c:pt idx="0">
                          <c:v>87%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887-49AD-A37E-856D7C334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Hoja1!$P$6:$P$10</c:f>
              <c:numCache>
                <c:formatCode>0%</c:formatCode>
                <c:ptCount val="5"/>
                <c:pt idx="0">
                  <c:v>0.76912020273738235</c:v>
                </c:pt>
                <c:pt idx="1">
                  <c:v>0.86514391712495198</c:v>
                </c:pt>
                <c:pt idx="2">
                  <c:v>0.77247833622183704</c:v>
                </c:pt>
                <c:pt idx="3">
                  <c:v>0.87817954009259891</c:v>
                </c:pt>
                <c:pt idx="4">
                  <c:v>0.91791822604790418</c:v>
                </c:pt>
              </c:numCache>
            </c:numRef>
          </c:cat>
          <c:val>
            <c:numRef>
              <c:f>'[1]SERVICIOS PUBLICOS'!$D$8</c:f>
              <c:numCache>
                <c:formatCode>General</c:formatCode>
                <c:ptCount val="1"/>
                <c:pt idx="0">
                  <c:v>0.3320374470595906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5-4453-B223-2467DC594AB7}"/>
            </c:ext>
          </c:extLst>
        </c:ser>
        <c:ser>
          <c:idx val="2"/>
          <c:order val="2"/>
          <c:tx>
            <c:strRef>
              <c:f>'[1]SERVICIOS PUBLICOS'!$A$9</c:f>
              <c:strCache>
                <c:ptCount val="1"/>
                <c:pt idx="0">
                  <c:v>SERVICIO DE CORREO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C8579B4-7473-4041-A604-7101A01AEFA1}" type="CELLREF">
                      <a:rPr lang="en-US"/>
                      <a:pPr/>
                      <a:t>[CELLREF]</a:t>
                    </a:fld>
                    <a:endParaRPr lang="es-C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{4C8579B4-7473-4041-A604-7101A01AEFA1}</c15:txfldGUID>
                      <c15:f>Hoja1!$P$8</c15:f>
                      <c15:dlblFieldTableCache>
                        <c:ptCount val="1"/>
                        <c:pt idx="0">
                          <c:v>77%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887-49AD-A37E-856D7C334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Hoja1!$P$6:$P$10</c:f>
              <c:numCache>
                <c:formatCode>0%</c:formatCode>
                <c:ptCount val="5"/>
                <c:pt idx="0">
                  <c:v>0.76912020273738235</c:v>
                </c:pt>
                <c:pt idx="1">
                  <c:v>0.86514391712495198</c:v>
                </c:pt>
                <c:pt idx="2">
                  <c:v>0.77247833622183704</c:v>
                </c:pt>
                <c:pt idx="3">
                  <c:v>0.87817954009259891</c:v>
                </c:pt>
                <c:pt idx="4">
                  <c:v>0.91791822604790418</c:v>
                </c:pt>
              </c:numCache>
            </c:numRef>
          </c:cat>
          <c:val>
            <c:numRef>
              <c:f>'[1]SERVICIOS PUBLICOS'!$D$9</c:f>
              <c:numCache>
                <c:formatCode>General</c:formatCode>
                <c:ptCount val="1"/>
                <c:pt idx="0">
                  <c:v>0.10271898734177215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45-4453-B223-2467DC594AB7}"/>
            </c:ext>
          </c:extLst>
        </c:ser>
        <c:ser>
          <c:idx val="3"/>
          <c:order val="3"/>
          <c:tx>
            <c:strRef>
              <c:f>'[1]SERVICIOS PUBLICOS'!$A$10</c:f>
              <c:strCache>
                <c:ptCount val="1"/>
                <c:pt idx="0">
                  <c:v>SERVICIO DE TELECOMUNICACIONES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BDBFEDE-28F7-4204-84C9-863C0F88E040}" type="CELLREF">
                      <a:rPr lang="en-US"/>
                      <a:pPr/>
                      <a:t>[CELLREF]</a:t>
                    </a:fld>
                    <a:endParaRPr lang="es-C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{4BDBFEDE-28F7-4204-84C9-863C0F88E040}</c15:txfldGUID>
                      <c15:f>Hoja1!$P$9</c15:f>
                      <c15:dlblFieldTableCache>
                        <c:ptCount val="1"/>
                        <c:pt idx="0">
                          <c:v>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0B5-4A7C-B53F-2E15EF8065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Hoja1!$P$6:$P$10</c:f>
              <c:numCache>
                <c:formatCode>0%</c:formatCode>
                <c:ptCount val="5"/>
                <c:pt idx="0">
                  <c:v>0.76912020273738235</c:v>
                </c:pt>
                <c:pt idx="1">
                  <c:v>0.86514391712495198</c:v>
                </c:pt>
                <c:pt idx="2">
                  <c:v>0.77247833622183704</c:v>
                </c:pt>
                <c:pt idx="3">
                  <c:v>0.87817954009259891</c:v>
                </c:pt>
                <c:pt idx="4">
                  <c:v>0.91791822604790418</c:v>
                </c:pt>
              </c:numCache>
            </c:numRef>
          </c:cat>
          <c:val>
            <c:numRef>
              <c:f>'[1]SERVICIOS PUBLICOS'!$D$10</c:f>
              <c:numCache>
                <c:formatCode>General</c:formatCode>
                <c:ptCount val="1"/>
                <c:pt idx="0">
                  <c:v>0.15704566504154743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45-4453-B223-2467DC594AB7}"/>
            </c:ext>
          </c:extLst>
        </c:ser>
        <c:ser>
          <c:idx val="4"/>
          <c:order val="4"/>
          <c:tx>
            <c:strRef>
              <c:f>'[1]SERVICIOS PUBLICOS'!$A$11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9900FF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EF3B034-95C8-4754-8F36-E6E2CDA2D490}" type="CELLREF">
                      <a:rPr lang="en-US"/>
                      <a:pPr/>
                      <a:t>[CELLREF]</a:t>
                    </a:fld>
                    <a:endParaRPr lang="es-C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{BEF3B034-95C8-4754-8F36-E6E2CDA2D490}</c15:txfldGUID>
                      <c15:f>Hoja1!$P$10</c15:f>
                      <c15:dlblFieldTableCache>
                        <c:ptCount val="1"/>
                        <c:pt idx="0">
                          <c:v>92%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887-49AD-A37E-856D7C334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Hoja1!$P$6:$P$10</c:f>
              <c:numCache>
                <c:formatCode>0%</c:formatCode>
                <c:ptCount val="5"/>
                <c:pt idx="0">
                  <c:v>0.76912020273738235</c:v>
                </c:pt>
                <c:pt idx="1">
                  <c:v>0.86514391712495198</c:v>
                </c:pt>
                <c:pt idx="2">
                  <c:v>0.77247833622183704</c:v>
                </c:pt>
                <c:pt idx="3">
                  <c:v>0.87817954009259891</c:v>
                </c:pt>
                <c:pt idx="4">
                  <c:v>0.91791822604790418</c:v>
                </c:pt>
              </c:numCache>
            </c:numRef>
          </c:cat>
          <c:val>
            <c:numRef>
              <c:f>'[1]SERVICIOS PUBLICOS'!$D$11</c:f>
              <c:numCache>
                <c:formatCode>General</c:formatCode>
                <c:ptCount val="1"/>
                <c:pt idx="0">
                  <c:v>0.19140658627087198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45-4453-B223-2467DC594A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0024"/>
        <c:axId val="551552648"/>
      </c:barChart>
      <c:catAx>
        <c:axId val="55155002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51552648"/>
        <c:crosses val="autoZero"/>
        <c:auto val="1"/>
        <c:lblAlgn val="ctr"/>
        <c:lblOffset val="100"/>
        <c:noMultiLvlLbl val="0"/>
      </c:catAx>
      <c:valAx>
        <c:axId val="551552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1550024"/>
        <c:crosses val="autoZero"/>
        <c:crossBetween val="between"/>
      </c:valAx>
      <c:spPr>
        <a:noFill/>
        <a:ln>
          <a:noFill/>
        </a:ln>
        <a:effectLst>
          <a:softEdge rad="1270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601980</xdr:colOff>
      <xdr:row>0</xdr:row>
      <xdr:rowOff>0</xdr:rowOff>
    </xdr:from>
    <xdr:to>
      <xdr:col>0</xdr:col>
      <xdr:colOff>2042160</xdr:colOff>
      <xdr:row>3</xdr:row>
      <xdr:rowOff>165851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3640D750-A29B-41F4-BBFC-B0AE6A0C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0"/>
          <a:ext cx="1440180" cy="729731"/>
        </a:xfrm>
        <a:prstGeom prst="rect">
          <a:avLst/>
        </a:prstGeom>
      </xdr:spPr>
    </xdr:pic>
    <xdr:clientData/>
  </xdr:twoCellAnchor>
  <xdr:twoCellAnchor>
    <xdr:from>
      <xdr:col>4</xdr:col>
      <xdr:colOff>91440</xdr:colOff>
      <xdr:row>12</xdr:row>
      <xdr:rowOff>152400</xdr:rowOff>
    </xdr:from>
    <xdr:to>
      <xdr:col>10</xdr:col>
      <xdr:colOff>1051560</xdr:colOff>
      <xdr:row>34</xdr:row>
      <xdr:rowOff>137160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96B1DAE-ADD1-4492-9E5B-8E0F132C6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hernandez/Downloads/EJECUCION%20SERVICIOS%20PUBLICOS%20y%20VIATICOS%20MAYO%20%20DE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PUBLICOS"/>
      <sheetName val="EJECUCIÓN VIÁTICOS"/>
    </sheetNames>
    <sheetDataSet>
      <sheetData sheetId="0">
        <row r="7">
          <cell r="A7" t="str">
            <v>SERVICIO DE AGUA Y ALCANTARILLADO</v>
          </cell>
          <cell r="D7">
            <v>0.30015210831721467</v>
          </cell>
        </row>
        <row r="8">
          <cell r="A8" t="str">
            <v>SERVICIO DE ENERGIA ELECTRICA</v>
          </cell>
          <cell r="D8">
            <v>0.3320374470595906</v>
          </cell>
        </row>
        <row r="9">
          <cell r="A9" t="str">
            <v>SERVICIO DE CORREO</v>
          </cell>
          <cell r="D9">
            <v>0.10271898734177215</v>
          </cell>
        </row>
        <row r="10">
          <cell r="A10" t="str">
            <v>SERVICIO DE TELECOMUNICACIONES</v>
          </cell>
          <cell r="D10">
            <v>0.15704566504154743</v>
          </cell>
        </row>
        <row r="11">
          <cell r="A11" t="str">
            <v>OTROS SERVICIOS BASICOS</v>
          </cell>
          <cell r="D11">
            <v>0.19140658627087198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C6E9-F1BC-40BA-A6AB-73574CA24AF4}">
  <dimension ref="A1:P27"/>
  <sheetViews>
    <sheetView tabSelected="1" workbookViewId="0">
      <selection activeCell="C17" sqref="C17"/>
    </sheetView>
  </sheetViews>
  <sheetFormatPr baseColWidth="10" defaultRowHeight="14.4" x14ac:dyDescent="0.3"/>
  <cols>
    <col min="1" max="1" width="34.5546875" customWidth="1"/>
    <col min="2" max="2" width="15.21875" customWidth="1"/>
    <col min="3" max="3" width="15.33203125" customWidth="1"/>
    <col min="4" max="4" width="14.88671875" customWidth="1"/>
    <col min="5" max="5" width="14" customWidth="1"/>
    <col min="6" max="6" width="13.88671875" customWidth="1"/>
    <col min="7" max="7" width="14.33203125" customWidth="1"/>
    <col min="8" max="14" width="16" customWidth="1"/>
    <col min="15" max="15" width="15" customWidth="1"/>
  </cols>
  <sheetData>
    <row r="1" spans="1:16" x14ac:dyDescent="0.3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6"/>
    </row>
    <row r="2" spans="1:16" ht="15.6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3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28.8" x14ac:dyDescent="0.3">
      <c r="A5" s="8"/>
      <c r="B5" s="23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15</v>
      </c>
      <c r="H5" s="24" t="s">
        <v>16</v>
      </c>
      <c r="I5" s="24" t="s">
        <v>17</v>
      </c>
      <c r="J5" s="24" t="s">
        <v>18</v>
      </c>
      <c r="K5" s="24" t="s">
        <v>19</v>
      </c>
      <c r="L5" s="24" t="s">
        <v>20</v>
      </c>
      <c r="M5" s="24" t="s">
        <v>21</v>
      </c>
      <c r="N5" s="24" t="s">
        <v>22</v>
      </c>
      <c r="O5" s="24" t="s">
        <v>7</v>
      </c>
      <c r="P5" s="24" t="s">
        <v>8</v>
      </c>
    </row>
    <row r="6" spans="1:16" x14ac:dyDescent="0.3">
      <c r="A6" s="10" t="s">
        <v>9</v>
      </c>
      <c r="B6" s="17">
        <v>46760000</v>
      </c>
      <c r="C6" s="11">
        <v>2503610.2000000002</v>
      </c>
      <c r="D6" s="12">
        <v>1909264.5499999998</v>
      </c>
      <c r="E6" s="12">
        <v>2750724.45</v>
      </c>
      <c r="F6" s="12">
        <v>2786432.9999999991</v>
      </c>
      <c r="G6" s="12">
        <v>2464259</v>
      </c>
      <c r="H6" s="14">
        <v>238256</v>
      </c>
      <c r="I6" s="14">
        <v>6230089.1999999993</v>
      </c>
      <c r="J6" s="19">
        <v>9937</v>
      </c>
      <c r="K6" s="19">
        <v>3479095</v>
      </c>
      <c r="L6" s="19">
        <v>3837885</v>
      </c>
      <c r="M6" s="19">
        <v>6995476.4800000004</v>
      </c>
      <c r="N6" s="14">
        <v>2759030.8000000007</v>
      </c>
      <c r="O6" s="21">
        <f>SUM(C6:N6)</f>
        <v>35964060.68</v>
      </c>
      <c r="P6" s="16">
        <f>+O6/B6</f>
        <v>0.76912020273738235</v>
      </c>
    </row>
    <row r="7" spans="1:16" x14ac:dyDescent="0.3">
      <c r="A7" s="10" t="s">
        <v>10</v>
      </c>
      <c r="B7" s="18">
        <v>156380000</v>
      </c>
      <c r="C7" s="11">
        <v>9278933.3000000007</v>
      </c>
      <c r="D7" s="12">
        <v>9575806.8399999999</v>
      </c>
      <c r="E7" s="12">
        <v>11385238.649999999</v>
      </c>
      <c r="F7" s="12">
        <v>8916395.0600000024</v>
      </c>
      <c r="G7" s="12">
        <v>11771529.780000001</v>
      </c>
      <c r="H7" s="14">
        <v>480749.02999999374</v>
      </c>
      <c r="I7" s="14">
        <v>21869310.400000006</v>
      </c>
      <c r="J7" s="19">
        <v>1682055</v>
      </c>
      <c r="K7" s="19">
        <v>11947397.829999998</v>
      </c>
      <c r="L7" s="19">
        <v>11834743.370000005</v>
      </c>
      <c r="M7" s="19">
        <v>25000955.789999992</v>
      </c>
      <c r="N7" s="14">
        <v>11548090.709999993</v>
      </c>
      <c r="O7" s="21">
        <f t="shared" ref="O7:O10" si="0">SUM(C7:N7)</f>
        <v>135291205.75999999</v>
      </c>
      <c r="P7" s="16">
        <f t="shared" ref="P7:P11" si="1">+O7/B7</f>
        <v>0.86514391712495198</v>
      </c>
    </row>
    <row r="8" spans="1:16" x14ac:dyDescent="0.3">
      <c r="A8" s="10" t="s">
        <v>11</v>
      </c>
      <c r="B8" s="18">
        <v>4616000</v>
      </c>
      <c r="C8" s="11">
        <v>170130</v>
      </c>
      <c r="D8" s="12">
        <v>188860</v>
      </c>
      <c r="E8" s="12">
        <v>12000</v>
      </c>
      <c r="F8" s="12">
        <v>440490</v>
      </c>
      <c r="G8" s="12">
        <v>0</v>
      </c>
      <c r="H8" s="14">
        <v>469925</v>
      </c>
      <c r="I8" s="12">
        <v>0</v>
      </c>
      <c r="J8" s="19">
        <v>669510</v>
      </c>
      <c r="K8" s="19">
        <v>267390</v>
      </c>
      <c r="L8" s="19">
        <v>478915</v>
      </c>
      <c r="M8" s="19">
        <v>336170</v>
      </c>
      <c r="N8" s="14">
        <v>532370</v>
      </c>
      <c r="O8" s="21">
        <f t="shared" si="0"/>
        <v>3565760</v>
      </c>
      <c r="P8" s="16">
        <f t="shared" si="1"/>
        <v>0.77247833622183704</v>
      </c>
    </row>
    <row r="9" spans="1:16" x14ac:dyDescent="0.3">
      <c r="A9" s="10" t="s">
        <v>12</v>
      </c>
      <c r="B9" s="18">
        <v>316676878</v>
      </c>
      <c r="C9" s="11">
        <v>2993916.25</v>
      </c>
      <c r="D9" s="12">
        <v>13231878.9</v>
      </c>
      <c r="E9" s="12">
        <v>12383659.200000001</v>
      </c>
      <c r="F9" s="12">
        <v>13681677.359999999</v>
      </c>
      <c r="G9" s="12">
        <v>8835964</v>
      </c>
      <c r="H9" s="14">
        <v>19149901.630000003</v>
      </c>
      <c r="I9" s="14">
        <v>26050407.849999994</v>
      </c>
      <c r="J9" s="19">
        <v>34499.310000002384</v>
      </c>
      <c r="K9" s="19">
        <v>15845070.180000007</v>
      </c>
      <c r="L9" s="19">
        <v>16067782.449999988</v>
      </c>
      <c r="M9" s="19">
        <v>19814850.810000002</v>
      </c>
      <c r="N9" s="14">
        <v>130009547.14000005</v>
      </c>
      <c r="O9" s="21">
        <f t="shared" si="0"/>
        <v>278099155.08000004</v>
      </c>
      <c r="P9" s="16">
        <f t="shared" si="1"/>
        <v>0.87817954009259891</v>
      </c>
    </row>
    <row r="10" spans="1:16" x14ac:dyDescent="0.3">
      <c r="A10" s="10" t="s">
        <v>13</v>
      </c>
      <c r="B10" s="18">
        <v>5344000</v>
      </c>
      <c r="C10" s="12">
        <v>0</v>
      </c>
      <c r="D10" s="12">
        <v>0</v>
      </c>
      <c r="E10" s="11">
        <v>1031681.5</v>
      </c>
      <c r="F10" s="12">
        <v>0</v>
      </c>
      <c r="G10" s="12">
        <v>0</v>
      </c>
      <c r="H10" s="14">
        <v>1031684.5</v>
      </c>
      <c r="I10" s="12">
        <v>0</v>
      </c>
      <c r="J10" s="12">
        <v>0</v>
      </c>
      <c r="K10" s="14">
        <v>1031684.5</v>
      </c>
      <c r="L10" s="12">
        <v>0</v>
      </c>
      <c r="M10" s="14">
        <v>1031684.5</v>
      </c>
      <c r="N10" s="14">
        <v>778620</v>
      </c>
      <c r="O10" s="21">
        <f t="shared" si="0"/>
        <v>4905355</v>
      </c>
      <c r="P10" s="16">
        <f t="shared" si="1"/>
        <v>0.91791822604790418</v>
      </c>
    </row>
    <row r="11" spans="1:16" x14ac:dyDescent="0.3">
      <c r="A11" s="13" t="s">
        <v>14</v>
      </c>
      <c r="B11" s="9">
        <f>SUM(B6:B10)</f>
        <v>529776878</v>
      </c>
      <c r="C11" s="9">
        <f t="shared" ref="C11:I11" si="2">SUM(C6:C10)</f>
        <v>14946589.75</v>
      </c>
      <c r="D11" s="9">
        <f t="shared" si="2"/>
        <v>24905810.289999999</v>
      </c>
      <c r="E11" s="9">
        <f t="shared" si="2"/>
        <v>27563303.799999997</v>
      </c>
      <c r="F11" s="9">
        <f t="shared" si="2"/>
        <v>25824995.420000002</v>
      </c>
      <c r="G11" s="9">
        <f t="shared" si="2"/>
        <v>23071752.780000001</v>
      </c>
      <c r="H11" s="9">
        <f t="shared" si="2"/>
        <v>21370516.159999996</v>
      </c>
      <c r="I11" s="9">
        <f t="shared" si="2"/>
        <v>54149807.450000003</v>
      </c>
      <c r="J11" s="20">
        <v>2396001.3100000024</v>
      </c>
      <c r="K11" s="20">
        <v>32570637.51000002</v>
      </c>
      <c r="L11" s="20">
        <v>32219325.819999993</v>
      </c>
      <c r="M11" s="20">
        <v>53179137.580000013</v>
      </c>
      <c r="N11" s="20">
        <f>SUM(N6:N10)</f>
        <v>145627658.65000004</v>
      </c>
      <c r="O11" s="9">
        <f>SUM(C11:N11)</f>
        <v>457825536.52000004</v>
      </c>
      <c r="P11" s="22">
        <f t="shared" si="1"/>
        <v>0.86418557610209645</v>
      </c>
    </row>
    <row r="27" spans="1:14" x14ac:dyDescent="0.3">
      <c r="A27" s="7"/>
      <c r="B27" s="7"/>
      <c r="C27" s="7"/>
      <c r="D27" s="7"/>
      <c r="E27" s="7"/>
      <c r="F27" s="7"/>
      <c r="G27" s="7"/>
      <c r="H27" s="7"/>
      <c r="I27" s="15"/>
      <c r="J27" s="15"/>
      <c r="K27" s="15"/>
      <c r="L27" s="15"/>
      <c r="M27" s="15"/>
      <c r="N27" s="15"/>
    </row>
  </sheetData>
  <mergeCells count="3">
    <mergeCell ref="A2:P2"/>
    <mergeCell ref="A3:P3"/>
    <mergeCell ref="A4:P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Henández González</dc:creator>
  <cp:lastModifiedBy>Hannia Henández González</cp:lastModifiedBy>
  <dcterms:created xsi:type="dcterms:W3CDTF">2018-05-09T21:01:44Z</dcterms:created>
  <dcterms:modified xsi:type="dcterms:W3CDTF">2019-01-29T16:22:08Z</dcterms:modified>
</cp:coreProperties>
</file>